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 showInkAnnotation="0" hidePivotFieldList="1" autoCompressPictures="0"/>
  <mc:AlternateContent xmlns:mc="http://schemas.openxmlformats.org/markup-compatibility/2006">
    <mc:Choice Requires="x15">
      <x15ac:absPath xmlns:x15ac="http://schemas.microsoft.com/office/spreadsheetml/2010/11/ac" url="C:\Users\d01310839\Dropbox\DeVry\OfficeComputer\DeVry\Classes\MATH533\"/>
    </mc:Choice>
  </mc:AlternateContent>
  <bookViews>
    <workbookView xWindow="0" yWindow="0" windowWidth="18195" windowHeight="8925" tabRatio="500" activeTab="1"/>
  </bookViews>
  <sheets>
    <sheet name="Original data" sheetId="4" r:id="rId1"/>
    <sheet name="Descriptive statistics" sheetId="5" r:id="rId2"/>
  </sheets>
  <definedNames>
    <definedName name="_xlnm._FilterDatabase" localSheetId="0" hidden="1">'Original data'!$A$1:$E$101</definedName>
  </definedNames>
  <calcPr calcId="162913"/>
  <pivotCaches>
    <pivotCache cacheId="12" r:id="rId3"/>
  </pivotCaches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25" i="5" l="1"/>
  <c r="A24" i="5"/>
  <c r="E19" i="5"/>
  <c r="D21" i="5"/>
  <c r="D20" i="5"/>
  <c r="D19" i="5"/>
  <c r="B20" i="5"/>
  <c r="B21" i="5"/>
  <c r="B22" i="5"/>
  <c r="B23" i="5"/>
  <c r="B19" i="5"/>
  <c r="A23" i="5"/>
  <c r="A22" i="5"/>
  <c r="A21" i="5"/>
  <c r="A20" i="5"/>
  <c r="A19" i="5"/>
</calcChain>
</file>

<file path=xl/sharedStrings.xml><?xml version="1.0" encoding="utf-8"?>
<sst xmlns="http://schemas.openxmlformats.org/spreadsheetml/2006/main" count="170" uniqueCount="30">
  <si>
    <t>Sales (Y)</t>
  </si>
  <si>
    <t>Calls (X1)</t>
  </si>
  <si>
    <t>Time (X2)</t>
  </si>
  <si>
    <t>Years (X3)</t>
  </si>
  <si>
    <t>Type</t>
  </si>
  <si>
    <t>ONLINE</t>
  </si>
  <si>
    <t>NONE</t>
  </si>
  <si>
    <t>GROUP</t>
  </si>
  <si>
    <t>GROUP</t>
    <phoneticPr fontId="2" type="noConversion"/>
  </si>
  <si>
    <t>NONE</t>
    <phoneticPr fontId="2" type="noConversion"/>
  </si>
  <si>
    <t>Mean</t>
  </si>
  <si>
    <t>Standard Error</t>
  </si>
  <si>
    <t>Median</t>
  </si>
  <si>
    <t>Mode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</si>
  <si>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</si>
  <si>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</si>
  <si>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</si>
  <si>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</si>
  <si>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</si>
  <si>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</si>
  <si>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</si>
  <si>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</si>
  <si>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</si>
  <si>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(All)</t>
  </si>
  <si>
    <t>YEARS f(x)</t>
  </si>
  <si>
    <t>P(x)</t>
  </si>
  <si>
    <t>Training f(x)</t>
  </si>
  <si>
    <t>online</t>
  </si>
  <si>
    <t>group</t>
  </si>
  <si>
    <t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</si>
</sst>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Verdana"/>
    </font>
    <font>
      <b/>
      <sz val="10"/>
      <name val="Verdana"/>
    </font>
    <font>
      <sz val="8"/>
      <name val="Verdana"/>
    </font>
    <font>
      <i/>
      <sz val="10"/>
      <name val="Verdana"/>
      <family val="2"/>
    </font>
    <font>
      <sz val="10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/>
    <xf numFmtId="0" fontId="0" fillId="0" borderId="2" xfId="0" applyFill="1" applyBorder="1" applyAlignment="1"/>
    <xf numFmtId="0" fontId="3" fillId="0" borderId="3" xfId="0" applyFont="1" applyFill="1" applyBorder="1" applyAlignment="1">
      <alignment horizontal="center"/>
    </xf>
    <xf numFmtId="0" fontId="0" fillId="0" borderId="4" xfId="0" pivotButton="1" applyBorder="1"/>
    <xf numFmtId="0" fontId="0" fillId="0" borderId="4" xfId="0" applyBorder="1"/>
    <xf numFmtId="2" fontId="0" fillId="0" borderId="0" xfId="0" applyNumberFormat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1660.777081712964" createdVersion="6" refreshedVersion="6" minRefreshableVersion="3" recordCount="100">
  <cacheSource type="worksheet">
    <worksheetSource ref="D1:D101" sheet="Original data"/>
  </cacheSource>
  <cacheFields count="1">
    <cacheField name="Years (X3)" numFmtId="0">
      <sharedItems containsSemiMixedTypes="0" containsString="0" containsNumber="1" containsInteger="1" minValue="0" maxValue="6" count="7">
        <n v="0"/>
        <n v="1"/>
        <n v="2"/>
        <n v="3"/>
        <n v="4"/>
        <n v="5"/>
        <n v="6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0">
  <r>
    <x v="0"/>
  </r>
  <r>
    <x v="0"/>
  </r>
  <r>
    <x v="0"/>
  </r>
  <r>
    <x v="0"/>
  </r>
  <r>
    <x v="0"/>
  </r>
  <r>
    <x v="0"/>
  </r>
  <r>
    <x v="0"/>
  </r>
  <r>
    <x v="0"/>
  </r>
  <r>
    <x v="0"/>
  </r>
  <r>
    <x v="0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1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2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3"/>
  </r>
  <r>
    <x v="4"/>
  </r>
  <r>
    <x v="4"/>
  </r>
  <r>
    <x v="4"/>
  </r>
  <r>
    <x v="4"/>
  </r>
  <r>
    <x v="5"/>
  </r>
  <r>
    <x v="5"/>
  </r>
  <r>
    <x v="4"/>
  </r>
  <r>
    <x v="4"/>
  </r>
  <r>
    <x v="4"/>
  </r>
  <r>
    <x v="4"/>
  </r>
  <r>
    <x v="5"/>
  </r>
  <r>
    <x v="6"/>
  </r>
  <r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1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1">
  <location ref="G3" firstHeaderRow="0" firstDataRow="0" firstDataCol="0" rowPageCount="1" colPageCount="1"/>
  <pivotFields count="1">
    <pivotField axis="axisPage" showAll="0">
      <items count="8">
        <item x="0"/>
        <item x="1"/>
        <item x="2"/>
        <item x="3"/>
        <item x="4"/>
        <item x="5"/>
        <item x="6"/>
        <item t="default"/>
      </items>
    </pivotField>
  </pivotFields>
  <pageFields count="1">
    <pageField fld="0" hier="-1"/>
  </pageField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H101"/>
  <sheetViews>
    <sheetView workbookViewId="0">
      <selection activeCell="D2" sqref="D2:D101"/>
    </sheetView>
  </sheetViews>
  <sheetFormatPr defaultRowHeight="12.75" x14ac:dyDescent="0.2"/>
  <cols>
    <col min="3" max="3" width="12.875" customWidth="1"/>
    <col min="4" max="4" width="12.625" customWidth="1"/>
    <col min="7" max="7" width="9.75" customWidth="1"/>
    <col min="8" max="8" width="6.25" customWidth="1"/>
  </cols>
  <sheetData>
    <row r="1" spans="1:8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G1" s="7" t="s">
        <v>3</v>
      </c>
      <c r="H1" s="8" t="s">
        <v>23</v>
      </c>
    </row>
    <row r="2" spans="1:8" x14ac:dyDescent="0.2">
      <c r="A2">
        <v>40</v>
      </c>
      <c r="B2">
        <v>144</v>
      </c>
      <c r="C2">
        <v>17.399999999999999</v>
      </c>
      <c r="D2" s="9">
        <v>0</v>
      </c>
      <c r="E2" s="3" t="s">
        <v>9</v>
      </c>
    </row>
    <row r="3" spans="1:8" x14ac:dyDescent="0.2">
      <c r="A3">
        <v>46</v>
      </c>
      <c r="B3">
        <v>145</v>
      </c>
      <c r="C3">
        <v>16.8</v>
      </c>
      <c r="D3" s="9">
        <v>0</v>
      </c>
      <c r="E3" s="3" t="s">
        <v>5</v>
      </c>
    </row>
    <row r="4" spans="1:8" x14ac:dyDescent="0.2">
      <c r="A4">
        <v>37</v>
      </c>
      <c r="B4">
        <v>152</v>
      </c>
      <c r="C4">
        <v>19.8</v>
      </c>
      <c r="D4" s="9">
        <v>0</v>
      </c>
      <c r="E4" s="3" t="s">
        <v>7</v>
      </c>
    </row>
    <row r="5" spans="1:8" x14ac:dyDescent="0.2">
      <c r="A5">
        <v>47</v>
      </c>
      <c r="B5">
        <v>164</v>
      </c>
      <c r="C5">
        <v>15.3</v>
      </c>
      <c r="D5" s="9">
        <v>0</v>
      </c>
      <c r="E5" s="3" t="s">
        <v>5</v>
      </c>
    </row>
    <row r="6" spans="1:8" x14ac:dyDescent="0.2">
      <c r="A6">
        <v>42</v>
      </c>
      <c r="B6">
        <v>135</v>
      </c>
      <c r="C6">
        <v>16.100000000000001</v>
      </c>
      <c r="D6" s="9">
        <v>0</v>
      </c>
      <c r="E6" s="3" t="s">
        <v>6</v>
      </c>
    </row>
    <row r="7" spans="1:8" x14ac:dyDescent="0.2">
      <c r="A7">
        <v>44</v>
      </c>
      <c r="B7">
        <v>169</v>
      </c>
      <c r="C7">
        <v>8.9</v>
      </c>
      <c r="D7" s="9">
        <v>0</v>
      </c>
      <c r="E7" s="3" t="s">
        <v>5</v>
      </c>
    </row>
    <row r="8" spans="1:8" x14ac:dyDescent="0.2">
      <c r="A8">
        <v>52</v>
      </c>
      <c r="B8">
        <v>173</v>
      </c>
      <c r="C8">
        <v>18.600000000000001</v>
      </c>
      <c r="D8" s="9">
        <v>0</v>
      </c>
      <c r="E8" s="3" t="s">
        <v>5</v>
      </c>
    </row>
    <row r="9" spans="1:8" x14ac:dyDescent="0.2">
      <c r="A9">
        <v>53</v>
      </c>
      <c r="B9">
        <v>184</v>
      </c>
      <c r="C9">
        <v>15.2</v>
      </c>
      <c r="D9" s="9">
        <v>0</v>
      </c>
      <c r="E9" s="3" t="s">
        <v>5</v>
      </c>
    </row>
    <row r="10" spans="1:8" x14ac:dyDescent="0.2">
      <c r="A10">
        <v>49</v>
      </c>
      <c r="B10">
        <v>152</v>
      </c>
      <c r="C10">
        <v>22.3</v>
      </c>
      <c r="D10" s="9">
        <v>0</v>
      </c>
      <c r="E10" s="3" t="s">
        <v>5</v>
      </c>
    </row>
    <row r="11" spans="1:8" x14ac:dyDescent="0.2">
      <c r="A11">
        <v>49</v>
      </c>
      <c r="B11">
        <v>166</v>
      </c>
      <c r="C11">
        <v>16.2</v>
      </c>
      <c r="D11" s="9">
        <v>0</v>
      </c>
      <c r="E11" s="3" t="s">
        <v>5</v>
      </c>
    </row>
    <row r="12" spans="1:8" x14ac:dyDescent="0.2">
      <c r="A12">
        <v>45</v>
      </c>
      <c r="B12">
        <v>185</v>
      </c>
      <c r="C12">
        <v>13.3</v>
      </c>
      <c r="D12" s="9">
        <v>1</v>
      </c>
      <c r="E12" s="3" t="s">
        <v>5</v>
      </c>
    </row>
    <row r="13" spans="1:8" x14ac:dyDescent="0.2">
      <c r="A13">
        <v>47</v>
      </c>
      <c r="B13">
        <v>157</v>
      </c>
      <c r="C13">
        <v>14.3</v>
      </c>
      <c r="D13" s="9">
        <v>1</v>
      </c>
      <c r="E13" s="3" t="s">
        <v>7</v>
      </c>
    </row>
    <row r="14" spans="1:8" x14ac:dyDescent="0.2">
      <c r="A14">
        <v>42</v>
      </c>
      <c r="B14">
        <v>148</v>
      </c>
      <c r="C14">
        <v>16.899999999999999</v>
      </c>
      <c r="D14" s="9">
        <v>1</v>
      </c>
      <c r="E14" s="3" t="s">
        <v>6</v>
      </c>
    </row>
    <row r="15" spans="1:8" x14ac:dyDescent="0.2">
      <c r="A15">
        <v>43</v>
      </c>
      <c r="B15">
        <v>131</v>
      </c>
      <c r="C15">
        <v>18.5</v>
      </c>
      <c r="D15" s="9">
        <v>1</v>
      </c>
      <c r="E15" s="3" t="s">
        <v>6</v>
      </c>
    </row>
    <row r="16" spans="1:8" x14ac:dyDescent="0.2">
      <c r="A16">
        <v>44</v>
      </c>
      <c r="B16">
        <v>150</v>
      </c>
      <c r="C16">
        <v>18.399999999999999</v>
      </c>
      <c r="D16" s="9">
        <v>1</v>
      </c>
      <c r="E16" s="3" t="s">
        <v>6</v>
      </c>
    </row>
    <row r="17" spans="1:5" x14ac:dyDescent="0.2">
      <c r="A17">
        <v>43</v>
      </c>
      <c r="B17">
        <v>148</v>
      </c>
      <c r="C17">
        <v>15.9</v>
      </c>
      <c r="D17" s="9">
        <v>1</v>
      </c>
      <c r="E17" s="3" t="s">
        <v>5</v>
      </c>
    </row>
    <row r="18" spans="1:5" x14ac:dyDescent="0.2">
      <c r="A18">
        <v>55</v>
      </c>
      <c r="B18">
        <v>189</v>
      </c>
      <c r="C18">
        <v>12</v>
      </c>
      <c r="D18" s="9">
        <v>1</v>
      </c>
      <c r="E18" s="3" t="s">
        <v>5</v>
      </c>
    </row>
    <row r="19" spans="1:5" x14ac:dyDescent="0.2">
      <c r="A19">
        <v>49</v>
      </c>
      <c r="B19">
        <v>188</v>
      </c>
      <c r="C19">
        <v>20.399999999999999</v>
      </c>
      <c r="D19" s="9">
        <v>1</v>
      </c>
      <c r="E19" s="3" t="s">
        <v>9</v>
      </c>
    </row>
    <row r="20" spans="1:5" x14ac:dyDescent="0.2">
      <c r="A20">
        <v>51</v>
      </c>
      <c r="B20">
        <v>190</v>
      </c>
      <c r="C20">
        <v>11.3</v>
      </c>
      <c r="D20" s="9">
        <v>1</v>
      </c>
      <c r="E20" s="3" t="s">
        <v>5</v>
      </c>
    </row>
    <row r="21" spans="1:5" x14ac:dyDescent="0.2">
      <c r="A21">
        <v>37</v>
      </c>
      <c r="B21">
        <v>137</v>
      </c>
      <c r="C21">
        <v>18.100000000000001</v>
      </c>
      <c r="D21" s="9">
        <v>1</v>
      </c>
      <c r="E21" s="3" t="s">
        <v>5</v>
      </c>
    </row>
    <row r="22" spans="1:5" x14ac:dyDescent="0.2">
      <c r="A22">
        <v>51</v>
      </c>
      <c r="B22">
        <v>167</v>
      </c>
      <c r="C22">
        <v>16.2</v>
      </c>
      <c r="D22" s="9">
        <v>1</v>
      </c>
      <c r="E22" s="3" t="s">
        <v>5</v>
      </c>
    </row>
    <row r="23" spans="1:5" x14ac:dyDescent="0.2">
      <c r="A23">
        <v>37</v>
      </c>
      <c r="B23">
        <v>130</v>
      </c>
      <c r="C23">
        <v>15.6</v>
      </c>
      <c r="D23" s="9">
        <v>1</v>
      </c>
      <c r="E23" s="3" t="s">
        <v>7</v>
      </c>
    </row>
    <row r="24" spans="1:5" x14ac:dyDescent="0.2">
      <c r="A24">
        <v>37</v>
      </c>
      <c r="B24">
        <v>142</v>
      </c>
      <c r="C24">
        <v>18.5</v>
      </c>
      <c r="D24" s="9">
        <v>1</v>
      </c>
      <c r="E24" s="3" t="s">
        <v>6</v>
      </c>
    </row>
    <row r="25" spans="1:5" x14ac:dyDescent="0.2">
      <c r="A25">
        <v>46</v>
      </c>
      <c r="B25">
        <v>153</v>
      </c>
      <c r="C25">
        <v>14.1</v>
      </c>
      <c r="D25" s="9">
        <v>1</v>
      </c>
      <c r="E25" s="3" t="s">
        <v>5</v>
      </c>
    </row>
    <row r="26" spans="1:5" x14ac:dyDescent="0.2">
      <c r="A26">
        <v>39</v>
      </c>
      <c r="B26">
        <v>149</v>
      </c>
      <c r="C26">
        <v>18.8</v>
      </c>
      <c r="D26" s="9">
        <v>1</v>
      </c>
      <c r="E26" s="3" t="s">
        <v>7</v>
      </c>
    </row>
    <row r="27" spans="1:5" x14ac:dyDescent="0.2">
      <c r="A27">
        <v>46</v>
      </c>
      <c r="B27">
        <v>151</v>
      </c>
      <c r="C27">
        <v>16</v>
      </c>
      <c r="D27" s="9">
        <v>1</v>
      </c>
      <c r="E27" s="3" t="s">
        <v>7</v>
      </c>
    </row>
    <row r="28" spans="1:5" x14ac:dyDescent="0.2">
      <c r="A28">
        <v>45</v>
      </c>
      <c r="B28">
        <v>158</v>
      </c>
      <c r="C28">
        <v>13.9</v>
      </c>
      <c r="D28" s="9">
        <v>1</v>
      </c>
      <c r="E28" s="3" t="s">
        <v>5</v>
      </c>
    </row>
    <row r="29" spans="1:5" x14ac:dyDescent="0.2">
      <c r="A29">
        <v>46</v>
      </c>
      <c r="B29">
        <v>172</v>
      </c>
      <c r="C29">
        <v>12.5</v>
      </c>
      <c r="D29" s="9">
        <v>1</v>
      </c>
      <c r="E29" s="3" t="s">
        <v>5</v>
      </c>
    </row>
    <row r="30" spans="1:5" x14ac:dyDescent="0.2">
      <c r="A30">
        <v>47</v>
      </c>
      <c r="B30">
        <v>188</v>
      </c>
      <c r="C30">
        <v>16.3</v>
      </c>
      <c r="D30" s="9">
        <v>1</v>
      </c>
      <c r="E30" s="3" t="s">
        <v>9</v>
      </c>
    </row>
    <row r="31" spans="1:5" x14ac:dyDescent="0.2">
      <c r="A31">
        <v>37</v>
      </c>
      <c r="B31">
        <v>148</v>
      </c>
      <c r="C31">
        <v>16.2</v>
      </c>
      <c r="D31" s="9">
        <v>1</v>
      </c>
      <c r="E31" s="3" t="s">
        <v>7</v>
      </c>
    </row>
    <row r="32" spans="1:5" x14ac:dyDescent="0.2">
      <c r="A32">
        <v>46</v>
      </c>
      <c r="B32">
        <v>162</v>
      </c>
      <c r="C32">
        <v>12.1</v>
      </c>
      <c r="D32" s="9">
        <v>1</v>
      </c>
      <c r="E32" s="3" t="s">
        <v>7</v>
      </c>
    </row>
    <row r="33" spans="1:5" x14ac:dyDescent="0.2">
      <c r="A33">
        <v>52</v>
      </c>
      <c r="B33">
        <v>177</v>
      </c>
      <c r="C33">
        <v>14.5</v>
      </c>
      <c r="D33" s="9">
        <v>1</v>
      </c>
      <c r="E33" s="3" t="s">
        <v>5</v>
      </c>
    </row>
    <row r="34" spans="1:5" x14ac:dyDescent="0.2">
      <c r="A34">
        <v>48</v>
      </c>
      <c r="B34">
        <v>175</v>
      </c>
      <c r="C34">
        <v>13.7</v>
      </c>
      <c r="D34" s="9">
        <v>1</v>
      </c>
      <c r="E34" s="3" t="s">
        <v>5</v>
      </c>
    </row>
    <row r="35" spans="1:5" x14ac:dyDescent="0.2">
      <c r="A35">
        <v>40</v>
      </c>
      <c r="B35">
        <v>150</v>
      </c>
      <c r="C35">
        <v>10.8</v>
      </c>
      <c r="D35" s="9">
        <v>1</v>
      </c>
      <c r="E35" s="3" t="s">
        <v>7</v>
      </c>
    </row>
    <row r="36" spans="1:5" x14ac:dyDescent="0.2">
      <c r="A36">
        <v>53</v>
      </c>
      <c r="B36">
        <v>182</v>
      </c>
      <c r="C36">
        <v>10.5</v>
      </c>
      <c r="D36" s="9">
        <v>1</v>
      </c>
      <c r="E36" s="3" t="s">
        <v>5</v>
      </c>
    </row>
    <row r="37" spans="1:5" x14ac:dyDescent="0.2">
      <c r="A37">
        <v>54</v>
      </c>
      <c r="B37">
        <v>197</v>
      </c>
      <c r="C37">
        <v>11.8</v>
      </c>
      <c r="D37" s="9">
        <v>1</v>
      </c>
      <c r="E37" s="3" t="s">
        <v>5</v>
      </c>
    </row>
    <row r="38" spans="1:5" x14ac:dyDescent="0.2">
      <c r="A38">
        <v>46</v>
      </c>
      <c r="B38">
        <v>148</v>
      </c>
      <c r="C38">
        <v>13.1</v>
      </c>
      <c r="D38" s="9">
        <v>1</v>
      </c>
      <c r="E38" s="3" t="s">
        <v>7</v>
      </c>
    </row>
    <row r="39" spans="1:5" x14ac:dyDescent="0.2">
      <c r="A39">
        <v>41</v>
      </c>
      <c r="B39">
        <v>153</v>
      </c>
      <c r="C39">
        <v>14.7</v>
      </c>
      <c r="D39" s="9">
        <v>1</v>
      </c>
      <c r="E39" s="3" t="s">
        <v>7</v>
      </c>
    </row>
    <row r="40" spans="1:5" x14ac:dyDescent="0.2">
      <c r="A40">
        <v>44</v>
      </c>
      <c r="B40">
        <v>169</v>
      </c>
      <c r="C40">
        <v>13.6</v>
      </c>
      <c r="D40" s="9">
        <v>1</v>
      </c>
      <c r="E40" s="3" t="s">
        <v>5</v>
      </c>
    </row>
    <row r="41" spans="1:5" x14ac:dyDescent="0.2">
      <c r="A41">
        <v>47</v>
      </c>
      <c r="B41">
        <v>176</v>
      </c>
      <c r="C41">
        <v>14.1</v>
      </c>
      <c r="D41" s="9">
        <v>2</v>
      </c>
      <c r="E41" s="3" t="s">
        <v>5</v>
      </c>
    </row>
    <row r="42" spans="1:5" x14ac:dyDescent="0.2">
      <c r="A42">
        <v>47</v>
      </c>
      <c r="B42">
        <v>183</v>
      </c>
      <c r="C42">
        <v>12.8</v>
      </c>
      <c r="D42" s="9">
        <v>2</v>
      </c>
      <c r="E42" s="3" t="s">
        <v>5</v>
      </c>
    </row>
    <row r="43" spans="1:5" x14ac:dyDescent="0.2">
      <c r="A43">
        <v>48</v>
      </c>
      <c r="B43">
        <v>136</v>
      </c>
      <c r="C43">
        <v>14.1</v>
      </c>
      <c r="D43" s="9">
        <v>2</v>
      </c>
      <c r="E43" s="3" t="s">
        <v>5</v>
      </c>
    </row>
    <row r="44" spans="1:5" x14ac:dyDescent="0.2">
      <c r="A44">
        <v>52</v>
      </c>
      <c r="B44">
        <v>197</v>
      </c>
      <c r="C44">
        <v>13.9</v>
      </c>
      <c r="D44" s="9">
        <v>2</v>
      </c>
      <c r="E44" s="3" t="s">
        <v>5</v>
      </c>
    </row>
    <row r="45" spans="1:5" x14ac:dyDescent="0.2">
      <c r="A45">
        <v>37</v>
      </c>
      <c r="B45">
        <v>120</v>
      </c>
      <c r="C45">
        <v>12</v>
      </c>
      <c r="D45" s="9">
        <v>2</v>
      </c>
      <c r="E45" s="3" t="s">
        <v>6</v>
      </c>
    </row>
    <row r="46" spans="1:5" x14ac:dyDescent="0.2">
      <c r="A46">
        <v>49</v>
      </c>
      <c r="B46">
        <v>184</v>
      </c>
      <c r="C46">
        <v>16.7</v>
      </c>
      <c r="D46" s="9">
        <v>2</v>
      </c>
      <c r="E46" s="3" t="s">
        <v>5</v>
      </c>
    </row>
    <row r="47" spans="1:5" x14ac:dyDescent="0.2">
      <c r="A47">
        <v>43</v>
      </c>
      <c r="B47">
        <v>173</v>
      </c>
      <c r="C47">
        <v>19.8</v>
      </c>
      <c r="D47" s="9">
        <v>2</v>
      </c>
      <c r="E47" s="3" t="s">
        <v>5</v>
      </c>
    </row>
    <row r="48" spans="1:5" x14ac:dyDescent="0.2">
      <c r="A48">
        <v>42</v>
      </c>
      <c r="B48">
        <v>153</v>
      </c>
      <c r="C48">
        <v>15.5</v>
      </c>
      <c r="D48" s="9">
        <v>2</v>
      </c>
      <c r="E48" s="3" t="s">
        <v>7</v>
      </c>
    </row>
    <row r="49" spans="1:5" x14ac:dyDescent="0.2">
      <c r="A49">
        <v>37</v>
      </c>
      <c r="B49">
        <v>133</v>
      </c>
      <c r="C49">
        <v>19.8</v>
      </c>
      <c r="D49" s="9">
        <v>2</v>
      </c>
      <c r="E49" s="3" t="s">
        <v>6</v>
      </c>
    </row>
    <row r="50" spans="1:5" x14ac:dyDescent="0.2">
      <c r="A50">
        <v>42</v>
      </c>
      <c r="B50">
        <v>154</v>
      </c>
      <c r="C50">
        <v>14.8</v>
      </c>
      <c r="D50" s="9">
        <v>2</v>
      </c>
      <c r="E50" s="3" t="s">
        <v>5</v>
      </c>
    </row>
    <row r="51" spans="1:5" x14ac:dyDescent="0.2">
      <c r="A51">
        <v>53</v>
      </c>
      <c r="B51">
        <v>178</v>
      </c>
      <c r="C51">
        <v>13.2</v>
      </c>
      <c r="D51" s="9">
        <v>2</v>
      </c>
      <c r="E51" s="3" t="s">
        <v>5</v>
      </c>
    </row>
    <row r="52" spans="1:5" x14ac:dyDescent="0.2">
      <c r="A52">
        <v>45</v>
      </c>
      <c r="B52">
        <v>138</v>
      </c>
      <c r="C52">
        <v>18.899999999999999</v>
      </c>
      <c r="D52" s="9">
        <v>2</v>
      </c>
      <c r="E52" s="3" t="s">
        <v>6</v>
      </c>
    </row>
    <row r="53" spans="1:5" x14ac:dyDescent="0.2">
      <c r="A53">
        <v>42</v>
      </c>
      <c r="B53">
        <v>167</v>
      </c>
      <c r="C53">
        <v>18</v>
      </c>
      <c r="D53" s="9">
        <v>2</v>
      </c>
      <c r="E53" s="3" t="s">
        <v>6</v>
      </c>
    </row>
    <row r="54" spans="1:5" x14ac:dyDescent="0.2">
      <c r="A54">
        <v>48</v>
      </c>
      <c r="B54">
        <v>171</v>
      </c>
      <c r="C54">
        <v>13</v>
      </c>
      <c r="D54" s="9">
        <v>2</v>
      </c>
      <c r="E54" s="3" t="s">
        <v>7</v>
      </c>
    </row>
    <row r="55" spans="1:5" x14ac:dyDescent="0.2">
      <c r="A55">
        <v>46</v>
      </c>
      <c r="B55">
        <v>162</v>
      </c>
      <c r="C55">
        <v>16.2</v>
      </c>
      <c r="D55" s="9">
        <v>2</v>
      </c>
      <c r="E55" s="3" t="s">
        <v>5</v>
      </c>
    </row>
    <row r="56" spans="1:5" x14ac:dyDescent="0.2">
      <c r="A56">
        <v>49</v>
      </c>
      <c r="B56">
        <v>149</v>
      </c>
      <c r="C56">
        <v>21.1</v>
      </c>
      <c r="D56" s="9">
        <v>2</v>
      </c>
      <c r="E56" s="3" t="s">
        <v>7</v>
      </c>
    </row>
    <row r="57" spans="1:5" x14ac:dyDescent="0.2">
      <c r="A57">
        <v>48</v>
      </c>
      <c r="B57">
        <v>174</v>
      </c>
      <c r="C57">
        <v>18.600000000000001</v>
      </c>
      <c r="D57" s="9">
        <v>2</v>
      </c>
      <c r="E57" s="3" t="s">
        <v>7</v>
      </c>
    </row>
    <row r="58" spans="1:5" x14ac:dyDescent="0.2">
      <c r="A58">
        <v>45</v>
      </c>
      <c r="B58">
        <v>173</v>
      </c>
      <c r="C58">
        <v>17.600000000000001</v>
      </c>
      <c r="D58" s="9">
        <v>2</v>
      </c>
      <c r="E58" s="3" t="s">
        <v>5</v>
      </c>
    </row>
    <row r="59" spans="1:5" x14ac:dyDescent="0.2">
      <c r="A59">
        <v>45</v>
      </c>
      <c r="B59">
        <v>155</v>
      </c>
      <c r="C59">
        <v>18.899999999999999</v>
      </c>
      <c r="D59" s="9">
        <v>2</v>
      </c>
      <c r="E59" s="3" t="s">
        <v>7</v>
      </c>
    </row>
    <row r="60" spans="1:5" x14ac:dyDescent="0.2">
      <c r="A60">
        <v>44</v>
      </c>
      <c r="B60">
        <v>159</v>
      </c>
      <c r="C60">
        <v>18.100000000000001</v>
      </c>
      <c r="D60" s="9">
        <v>2</v>
      </c>
      <c r="E60" s="3" t="s">
        <v>5</v>
      </c>
    </row>
    <row r="61" spans="1:5" x14ac:dyDescent="0.2">
      <c r="A61">
        <v>54</v>
      </c>
      <c r="B61">
        <v>174</v>
      </c>
      <c r="C61">
        <v>10.8</v>
      </c>
      <c r="D61" s="9">
        <v>2</v>
      </c>
      <c r="E61" s="3" t="s">
        <v>9</v>
      </c>
    </row>
    <row r="62" spans="1:5" x14ac:dyDescent="0.2">
      <c r="A62">
        <v>44</v>
      </c>
      <c r="B62">
        <v>139</v>
      </c>
      <c r="C62">
        <v>15.2</v>
      </c>
      <c r="D62" s="9">
        <v>2</v>
      </c>
      <c r="E62" s="3" t="s">
        <v>6</v>
      </c>
    </row>
    <row r="63" spans="1:5" x14ac:dyDescent="0.2">
      <c r="A63">
        <v>41</v>
      </c>
      <c r="B63">
        <v>158</v>
      </c>
      <c r="C63">
        <v>19.3</v>
      </c>
      <c r="D63" s="9">
        <v>2</v>
      </c>
      <c r="E63" s="3" t="s">
        <v>5</v>
      </c>
    </row>
    <row r="64" spans="1:5" x14ac:dyDescent="0.2">
      <c r="A64">
        <v>43</v>
      </c>
      <c r="B64">
        <v>145</v>
      </c>
      <c r="C64">
        <v>18.600000000000001</v>
      </c>
      <c r="D64" s="9">
        <v>2</v>
      </c>
      <c r="E64" s="3" t="s">
        <v>6</v>
      </c>
    </row>
    <row r="65" spans="1:5" x14ac:dyDescent="0.2">
      <c r="A65">
        <v>47</v>
      </c>
      <c r="B65">
        <v>193</v>
      </c>
      <c r="C65">
        <v>13.5</v>
      </c>
      <c r="D65" s="9">
        <v>2</v>
      </c>
      <c r="E65" s="3" t="s">
        <v>5</v>
      </c>
    </row>
    <row r="66" spans="1:5" x14ac:dyDescent="0.2">
      <c r="A66">
        <v>38</v>
      </c>
      <c r="B66">
        <v>145</v>
      </c>
      <c r="C66">
        <v>17.100000000000001</v>
      </c>
      <c r="D66" s="9">
        <v>2</v>
      </c>
      <c r="E66" s="3" t="s">
        <v>6</v>
      </c>
    </row>
    <row r="67" spans="1:5" x14ac:dyDescent="0.2">
      <c r="A67">
        <v>50</v>
      </c>
      <c r="B67">
        <v>184</v>
      </c>
      <c r="C67">
        <v>15.6</v>
      </c>
      <c r="D67" s="9">
        <v>2</v>
      </c>
      <c r="E67" s="3" t="s">
        <v>5</v>
      </c>
    </row>
    <row r="68" spans="1:5" x14ac:dyDescent="0.2">
      <c r="A68">
        <v>41</v>
      </c>
      <c r="B68">
        <v>128</v>
      </c>
      <c r="C68">
        <v>15.5</v>
      </c>
      <c r="D68" s="9">
        <v>2</v>
      </c>
      <c r="E68" s="3" t="s">
        <v>6</v>
      </c>
    </row>
    <row r="69" spans="1:5" x14ac:dyDescent="0.2">
      <c r="A69">
        <v>45</v>
      </c>
      <c r="B69">
        <v>177</v>
      </c>
      <c r="C69">
        <v>14.2</v>
      </c>
      <c r="D69" s="9">
        <v>2</v>
      </c>
      <c r="E69" s="3" t="s">
        <v>7</v>
      </c>
    </row>
    <row r="70" spans="1:5" x14ac:dyDescent="0.2">
      <c r="A70">
        <v>49</v>
      </c>
      <c r="B70">
        <v>170</v>
      </c>
      <c r="C70">
        <v>16.100000000000001</v>
      </c>
      <c r="D70" s="9">
        <v>3</v>
      </c>
      <c r="E70" s="3" t="s">
        <v>6</v>
      </c>
    </row>
    <row r="71" spans="1:5" x14ac:dyDescent="0.2">
      <c r="A71">
        <v>38</v>
      </c>
      <c r="B71">
        <v>122</v>
      </c>
      <c r="C71">
        <v>19.3</v>
      </c>
      <c r="D71" s="9">
        <v>3</v>
      </c>
      <c r="E71" s="3" t="s">
        <v>7</v>
      </c>
    </row>
    <row r="72" spans="1:5" x14ac:dyDescent="0.2">
      <c r="A72">
        <v>46</v>
      </c>
      <c r="B72">
        <v>171</v>
      </c>
      <c r="C72">
        <v>13.6</v>
      </c>
      <c r="D72" s="9">
        <v>3</v>
      </c>
      <c r="E72" s="3" t="s">
        <v>7</v>
      </c>
    </row>
    <row r="73" spans="1:5" x14ac:dyDescent="0.2">
      <c r="A73">
        <v>37</v>
      </c>
      <c r="B73">
        <v>148</v>
      </c>
      <c r="C73">
        <v>15.7</v>
      </c>
      <c r="D73" s="9">
        <v>3</v>
      </c>
      <c r="E73" s="3" t="s">
        <v>7</v>
      </c>
    </row>
    <row r="74" spans="1:5" x14ac:dyDescent="0.2">
      <c r="A74">
        <v>42</v>
      </c>
      <c r="B74">
        <v>167</v>
      </c>
      <c r="C74">
        <v>17.7</v>
      </c>
      <c r="D74" s="9">
        <v>3</v>
      </c>
      <c r="E74" s="3" t="s">
        <v>5</v>
      </c>
    </row>
    <row r="75" spans="1:5" x14ac:dyDescent="0.2">
      <c r="A75">
        <v>44</v>
      </c>
      <c r="B75">
        <v>148</v>
      </c>
      <c r="C75">
        <v>13.5</v>
      </c>
      <c r="D75" s="9">
        <v>3</v>
      </c>
      <c r="E75" s="3" t="s">
        <v>7</v>
      </c>
    </row>
    <row r="76" spans="1:5" x14ac:dyDescent="0.2">
      <c r="A76">
        <v>45</v>
      </c>
      <c r="B76">
        <v>164</v>
      </c>
      <c r="C76">
        <v>16.7</v>
      </c>
      <c r="D76" s="9">
        <v>3</v>
      </c>
      <c r="E76" s="3" t="s">
        <v>9</v>
      </c>
    </row>
    <row r="77" spans="1:5" x14ac:dyDescent="0.2">
      <c r="A77">
        <v>45</v>
      </c>
      <c r="B77">
        <v>146</v>
      </c>
      <c r="C77">
        <v>12</v>
      </c>
      <c r="D77" s="9">
        <v>3</v>
      </c>
      <c r="E77" s="3" t="s">
        <v>7</v>
      </c>
    </row>
    <row r="78" spans="1:5" x14ac:dyDescent="0.2">
      <c r="A78">
        <v>48</v>
      </c>
      <c r="B78">
        <v>177</v>
      </c>
      <c r="C78">
        <v>13.9</v>
      </c>
      <c r="D78" s="9">
        <v>3</v>
      </c>
      <c r="E78" s="3" t="s">
        <v>5</v>
      </c>
    </row>
    <row r="79" spans="1:5" x14ac:dyDescent="0.2">
      <c r="A79">
        <v>49</v>
      </c>
      <c r="B79">
        <v>160</v>
      </c>
      <c r="C79">
        <v>13.6</v>
      </c>
      <c r="D79" s="9">
        <v>3</v>
      </c>
      <c r="E79" s="3" t="s">
        <v>7</v>
      </c>
    </row>
    <row r="80" spans="1:5" x14ac:dyDescent="0.2">
      <c r="A80">
        <v>46</v>
      </c>
      <c r="B80">
        <v>149</v>
      </c>
      <c r="C80">
        <v>17.8</v>
      </c>
      <c r="D80" s="9">
        <v>3</v>
      </c>
      <c r="E80" s="3" t="s">
        <v>9</v>
      </c>
    </row>
    <row r="81" spans="1:5" x14ac:dyDescent="0.2">
      <c r="A81">
        <v>45</v>
      </c>
      <c r="B81">
        <v>140</v>
      </c>
      <c r="C81">
        <v>11</v>
      </c>
      <c r="D81" s="9">
        <v>3</v>
      </c>
      <c r="E81" s="3" t="s">
        <v>7</v>
      </c>
    </row>
    <row r="82" spans="1:5" x14ac:dyDescent="0.2">
      <c r="A82">
        <v>45</v>
      </c>
      <c r="B82">
        <v>130</v>
      </c>
      <c r="C82">
        <v>20.6</v>
      </c>
      <c r="D82" s="9">
        <v>3</v>
      </c>
      <c r="E82" s="3" t="s">
        <v>7</v>
      </c>
    </row>
    <row r="83" spans="1:5" x14ac:dyDescent="0.2">
      <c r="A83">
        <v>43</v>
      </c>
      <c r="B83">
        <v>166</v>
      </c>
      <c r="C83">
        <v>17.600000000000001</v>
      </c>
      <c r="D83" s="9">
        <v>3</v>
      </c>
      <c r="E83" s="3" t="s">
        <v>5</v>
      </c>
    </row>
    <row r="84" spans="1:5" x14ac:dyDescent="0.2">
      <c r="A84">
        <v>44</v>
      </c>
      <c r="B84">
        <v>188</v>
      </c>
      <c r="C84">
        <v>12.9</v>
      </c>
      <c r="D84" s="9">
        <v>3</v>
      </c>
      <c r="E84" s="3" t="s">
        <v>7</v>
      </c>
    </row>
    <row r="85" spans="1:5" x14ac:dyDescent="0.2">
      <c r="A85">
        <v>41</v>
      </c>
      <c r="B85">
        <v>157</v>
      </c>
      <c r="C85">
        <v>11.5</v>
      </c>
      <c r="D85" s="9">
        <v>3</v>
      </c>
      <c r="E85" s="3" t="s">
        <v>5</v>
      </c>
    </row>
    <row r="86" spans="1:5" x14ac:dyDescent="0.2">
      <c r="A86">
        <v>41</v>
      </c>
      <c r="B86">
        <v>155</v>
      </c>
      <c r="C86">
        <v>13.6</v>
      </c>
      <c r="D86" s="9">
        <v>3</v>
      </c>
      <c r="E86" s="3" t="s">
        <v>7</v>
      </c>
    </row>
    <row r="87" spans="1:5" x14ac:dyDescent="0.2">
      <c r="A87">
        <v>43</v>
      </c>
      <c r="B87">
        <v>153</v>
      </c>
      <c r="C87">
        <v>15.2</v>
      </c>
      <c r="D87" s="9">
        <v>3</v>
      </c>
      <c r="E87" s="3" t="s">
        <v>7</v>
      </c>
    </row>
    <row r="88" spans="1:5" x14ac:dyDescent="0.2">
      <c r="A88">
        <v>37</v>
      </c>
      <c r="B88">
        <v>145</v>
      </c>
      <c r="C88">
        <v>18</v>
      </c>
      <c r="D88" s="9">
        <v>3</v>
      </c>
      <c r="E88" s="3" t="s">
        <v>6</v>
      </c>
    </row>
    <row r="89" spans="1:5" x14ac:dyDescent="0.2">
      <c r="A89">
        <v>34</v>
      </c>
      <c r="B89">
        <v>133</v>
      </c>
      <c r="C89">
        <v>15.2</v>
      </c>
      <c r="D89" s="9">
        <v>4</v>
      </c>
      <c r="E89" s="3" t="s">
        <v>8</v>
      </c>
    </row>
    <row r="90" spans="1:5" x14ac:dyDescent="0.2">
      <c r="A90">
        <v>51</v>
      </c>
      <c r="B90">
        <v>177</v>
      </c>
      <c r="C90">
        <v>11.4</v>
      </c>
      <c r="D90" s="9">
        <v>4</v>
      </c>
      <c r="E90" s="3" t="s">
        <v>9</v>
      </c>
    </row>
    <row r="91" spans="1:5" x14ac:dyDescent="0.2">
      <c r="A91">
        <v>43</v>
      </c>
      <c r="B91">
        <v>169</v>
      </c>
      <c r="C91">
        <v>13.3</v>
      </c>
      <c r="D91" s="9">
        <v>4</v>
      </c>
      <c r="E91" s="3" t="s">
        <v>9</v>
      </c>
    </row>
    <row r="92" spans="1:5" x14ac:dyDescent="0.2">
      <c r="A92">
        <v>39</v>
      </c>
      <c r="B92">
        <v>156</v>
      </c>
      <c r="C92">
        <v>13.3</v>
      </c>
      <c r="D92" s="9">
        <v>4</v>
      </c>
      <c r="E92" s="3" t="s">
        <v>6</v>
      </c>
    </row>
    <row r="93" spans="1:5" x14ac:dyDescent="0.2">
      <c r="A93">
        <v>40</v>
      </c>
      <c r="B93">
        <v>125</v>
      </c>
      <c r="C93">
        <v>12.2</v>
      </c>
      <c r="D93" s="9">
        <v>5</v>
      </c>
      <c r="E93" s="3" t="s">
        <v>6</v>
      </c>
    </row>
    <row r="94" spans="1:5" x14ac:dyDescent="0.2">
      <c r="A94">
        <v>44</v>
      </c>
      <c r="B94">
        <v>182</v>
      </c>
      <c r="C94">
        <v>15.5</v>
      </c>
      <c r="D94" s="9">
        <v>5</v>
      </c>
      <c r="E94" s="3" t="s">
        <v>6</v>
      </c>
    </row>
    <row r="95" spans="1:5" x14ac:dyDescent="0.2">
      <c r="A95">
        <v>48</v>
      </c>
      <c r="B95">
        <v>156</v>
      </c>
      <c r="C95">
        <v>15.1</v>
      </c>
      <c r="D95" s="9">
        <v>4</v>
      </c>
      <c r="E95" s="3" t="s">
        <v>5</v>
      </c>
    </row>
    <row r="96" spans="1:5" x14ac:dyDescent="0.2">
      <c r="A96">
        <v>43</v>
      </c>
      <c r="B96">
        <v>148</v>
      </c>
      <c r="C96">
        <v>14.5</v>
      </c>
      <c r="D96" s="9">
        <v>4</v>
      </c>
      <c r="E96" s="3" t="s">
        <v>5</v>
      </c>
    </row>
    <row r="97" spans="1:5" x14ac:dyDescent="0.2">
      <c r="A97">
        <v>39</v>
      </c>
      <c r="B97">
        <v>138</v>
      </c>
      <c r="C97">
        <v>17.7</v>
      </c>
      <c r="D97" s="9">
        <v>4</v>
      </c>
      <c r="E97" s="3" t="s">
        <v>7</v>
      </c>
    </row>
    <row r="98" spans="1:5" x14ac:dyDescent="0.2">
      <c r="A98">
        <v>42</v>
      </c>
      <c r="B98">
        <v>160</v>
      </c>
      <c r="C98">
        <v>10.6</v>
      </c>
      <c r="D98" s="9">
        <v>4</v>
      </c>
      <c r="E98" s="3" t="s">
        <v>9</v>
      </c>
    </row>
    <row r="99" spans="1:5" x14ac:dyDescent="0.2">
      <c r="A99">
        <v>54</v>
      </c>
      <c r="B99">
        <v>180</v>
      </c>
      <c r="C99">
        <v>11.8</v>
      </c>
      <c r="D99" s="9">
        <v>5</v>
      </c>
      <c r="E99" s="3" t="s">
        <v>7</v>
      </c>
    </row>
    <row r="100" spans="1:5" x14ac:dyDescent="0.2">
      <c r="A100">
        <v>51</v>
      </c>
      <c r="B100">
        <v>167</v>
      </c>
      <c r="C100">
        <v>12.6</v>
      </c>
      <c r="D100" s="9">
        <v>6</v>
      </c>
      <c r="E100" s="3" t="s">
        <v>5</v>
      </c>
    </row>
    <row r="101" spans="1:5" x14ac:dyDescent="0.2">
      <c r="A101">
        <v>48</v>
      </c>
      <c r="B101">
        <v>165</v>
      </c>
      <c r="C101">
        <v>19.8</v>
      </c>
      <c r="D101" s="9">
        <v>6</v>
      </c>
      <c r="E101" s="3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H25"/>
  <sheetViews>
    <sheetView tabSelected="1" topLeftCell="A4" zoomScale="118" zoomScaleNormal="118" workbookViewId="0">
      <selection activeCell="H18" sqref="H18"/>
    </sheetView>
  </sheetViews>
  <sheetFormatPr defaultRowHeight="12.75" x14ac:dyDescent="0.2"/>
  <cols>
    <col min="1" max="1" width="12.625" customWidth="1"/>
    <col min="2" max="2" width="10.125" bestFit="1" customWidth="1"/>
    <col min="3" max="3" width="10.375" bestFit="1" customWidth="1"/>
    <col min="4" max="4" width="11.25" bestFit="1" customWidth="1"/>
    <col min="5" max="5" width="5.625" bestFit="1" customWidth="1"/>
  </cols>
  <sheetData>
    <row r="1" spans="1:8" x14ac:dyDescent="0.2">
      <c r="A1" s="6" t="s">
        <v>0</v>
      </c>
      <c r="B1" s="6"/>
      <c r="C1" s="6" t="s">
        <v>1</v>
      </c>
      <c r="D1" s="6"/>
      <c r="E1" s="6" t="s">
        <v>2</v>
      </c>
      <c r="F1" s="6"/>
      <c r="G1" s="6" t="s">
        <v>3</v>
      </c>
      <c r="H1" s="6"/>
    </row>
    <row r="2" spans="1:8" x14ac:dyDescent="0.2">
      <c r="A2" s="4"/>
      <c r="B2" s="4"/>
      <c r="C2" s="4"/>
      <c r="D2" s="4"/>
      <c r="E2" s="4"/>
      <c r="F2" s="4"/>
      <c r="G2" s="4"/>
      <c r="H2" s="4"/>
    </row>
    <row r="3" spans="1:8" x14ac:dyDescent="0.2">
      <c r="A3" s="4" t="s">
        <v>10</v>
      </c>
      <c r="B3" s="4">
        <v>44.86</v>
      </c>
      <c r="C3" s="4" t="s">
        <v>10</v>
      </c>
      <c r="D3" s="4">
        <v>159.68</v>
      </c>
      <c r="E3" s="4" t="s">
        <v>10</v>
      </c>
      <c r="F3" s="4">
        <v>15.387999999999998</v>
      </c>
      <c r="G3" s="4" t="s">
        <v>10</v>
      </c>
      <c r="H3" s="4">
        <v>2.0299999999999998</v>
      </c>
    </row>
    <row r="4" spans="1:8" x14ac:dyDescent="0.2">
      <c r="A4" s="4" t="s">
        <v>11</v>
      </c>
      <c r="B4" s="4">
        <v>0.47333333333333422</v>
      </c>
      <c r="C4" s="4" t="s">
        <v>11</v>
      </c>
      <c r="D4" s="4">
        <v>1.8204716893478872</v>
      </c>
      <c r="E4" s="4" t="s">
        <v>11</v>
      </c>
      <c r="F4" s="4">
        <v>0.28215004246791592</v>
      </c>
      <c r="G4" s="4" t="s">
        <v>11</v>
      </c>
      <c r="H4" s="4">
        <v>0.13443108707332979</v>
      </c>
    </row>
    <row r="5" spans="1:8" x14ac:dyDescent="0.2">
      <c r="A5" s="4" t="s">
        <v>12</v>
      </c>
      <c r="B5" s="4">
        <v>45</v>
      </c>
      <c r="C5" s="4" t="s">
        <v>12</v>
      </c>
      <c r="D5" s="4">
        <v>158</v>
      </c>
      <c r="E5" s="4" t="s">
        <v>12</v>
      </c>
      <c r="F5" s="4">
        <v>15.25</v>
      </c>
      <c r="G5" s="4" t="s">
        <v>12</v>
      </c>
      <c r="H5" s="4">
        <v>2</v>
      </c>
    </row>
    <row r="6" spans="1:8" x14ac:dyDescent="0.2">
      <c r="A6" s="4" t="s">
        <v>13</v>
      </c>
      <c r="B6" s="4">
        <v>45</v>
      </c>
      <c r="C6" s="4" t="s">
        <v>13</v>
      </c>
      <c r="D6" s="4">
        <v>148</v>
      </c>
      <c r="E6" s="4" t="s">
        <v>13</v>
      </c>
      <c r="F6" s="4">
        <v>19.8</v>
      </c>
      <c r="G6" s="4" t="s">
        <v>13</v>
      </c>
      <c r="H6" s="4">
        <v>1</v>
      </c>
    </row>
    <row r="7" spans="1:8" x14ac:dyDescent="0.2">
      <c r="A7" s="4" t="s">
        <v>14</v>
      </c>
      <c r="B7" s="4">
        <v>4.7333333333333423</v>
      </c>
      <c r="C7" s="4" t="s">
        <v>14</v>
      </c>
      <c r="D7" s="4">
        <v>18.204716893478871</v>
      </c>
      <c r="E7" s="4" t="s">
        <v>14</v>
      </c>
      <c r="F7" s="4">
        <v>2.8215004246791593</v>
      </c>
      <c r="G7" s="4" t="s">
        <v>14</v>
      </c>
      <c r="H7" s="4">
        <v>1.3443108707332978</v>
      </c>
    </row>
    <row r="8" spans="1:8" x14ac:dyDescent="0.2">
      <c r="A8" s="4" t="s">
        <v>15</v>
      </c>
      <c r="B8" s="4">
        <v>22.404444444444525</v>
      </c>
      <c r="C8" s="4" t="s">
        <v>15</v>
      </c>
      <c r="D8" s="4">
        <v>331.41171717171494</v>
      </c>
      <c r="E8" s="4" t="s">
        <v>15</v>
      </c>
      <c r="F8" s="4">
        <v>7.9608646464646773</v>
      </c>
      <c r="G8" s="4" t="s">
        <v>15</v>
      </c>
      <c r="H8" s="4">
        <v>1.8071717171717174</v>
      </c>
    </row>
    <row r="9" spans="1:8" x14ac:dyDescent="0.2">
      <c r="A9" s="4" t="s">
        <v>16</v>
      </c>
      <c r="B9" s="4">
        <v>-0.49928272471941426</v>
      </c>
      <c r="C9" s="4" t="s">
        <v>16</v>
      </c>
      <c r="D9" s="4">
        <v>-0.70531668735418496</v>
      </c>
      <c r="E9" s="4" t="s">
        <v>16</v>
      </c>
      <c r="F9" s="4">
        <v>-0.65442573180898123</v>
      </c>
      <c r="G9" s="4" t="s">
        <v>16</v>
      </c>
      <c r="H9" s="4">
        <v>0.42311965002508156</v>
      </c>
    </row>
    <row r="10" spans="1:8" x14ac:dyDescent="0.2">
      <c r="A10" s="4" t="s">
        <v>17</v>
      </c>
      <c r="B10" s="4">
        <v>1.339824798330267E-2</v>
      </c>
      <c r="C10" s="4" t="s">
        <v>17</v>
      </c>
      <c r="D10" s="4">
        <v>-2.1548834827559743E-3</v>
      </c>
      <c r="E10" s="4" t="s">
        <v>17</v>
      </c>
      <c r="F10" s="4">
        <v>0.12645733002985055</v>
      </c>
      <c r="G10" s="4" t="s">
        <v>17</v>
      </c>
      <c r="H10" s="4">
        <v>0.70808266906138073</v>
      </c>
    </row>
    <row r="11" spans="1:8" x14ac:dyDescent="0.2">
      <c r="A11" s="4" t="s">
        <v>18</v>
      </c>
      <c r="B11" s="4">
        <v>21</v>
      </c>
      <c r="C11" s="4" t="s">
        <v>18</v>
      </c>
      <c r="D11" s="4">
        <v>77</v>
      </c>
      <c r="E11" s="4" t="s">
        <v>18</v>
      </c>
      <c r="F11" s="4">
        <v>13.4</v>
      </c>
      <c r="G11" s="4" t="s">
        <v>18</v>
      </c>
      <c r="H11" s="4">
        <v>6</v>
      </c>
    </row>
    <row r="12" spans="1:8" x14ac:dyDescent="0.2">
      <c r="A12" s="4" t="s">
        <v>19</v>
      </c>
      <c r="B12" s="4">
        <v>34</v>
      </c>
      <c r="C12" s="4" t="s">
        <v>19</v>
      </c>
      <c r="D12" s="4">
        <v>120</v>
      </c>
      <c r="E12" s="4" t="s">
        <v>19</v>
      </c>
      <c r="F12" s="4">
        <v>8.9</v>
      </c>
      <c r="G12" s="4" t="s">
        <v>19</v>
      </c>
      <c r="H12" s="4">
        <v>0</v>
      </c>
    </row>
    <row r="13" spans="1:8" x14ac:dyDescent="0.2">
      <c r="A13" s="4" t="s">
        <v>20</v>
      </c>
      <c r="B13" s="4">
        <v>55</v>
      </c>
      <c r="C13" s="4" t="s">
        <v>20</v>
      </c>
      <c r="D13" s="4">
        <v>197</v>
      </c>
      <c r="E13" s="4" t="s">
        <v>20</v>
      </c>
      <c r="F13" s="4">
        <v>22.3</v>
      </c>
      <c r="G13" s="4" t="s">
        <v>20</v>
      </c>
      <c r="H13" s="4">
        <v>6</v>
      </c>
    </row>
    <row r="14" spans="1:8" x14ac:dyDescent="0.2">
      <c r="A14" s="4" t="s">
        <v>21</v>
      </c>
      <c r="B14" s="4">
        <v>4486</v>
      </c>
      <c r="C14" s="4" t="s">
        <v>21</v>
      </c>
      <c r="D14" s="4">
        <v>15968</v>
      </c>
      <c r="E14" s="4" t="s">
        <v>21</v>
      </c>
      <c r="F14" s="4">
        <v>1538.7999999999997</v>
      </c>
      <c r="G14" s="4" t="s">
        <v>21</v>
      </c>
      <c r="H14" s="4">
        <v>203</v>
      </c>
    </row>
    <row r="15" spans="1:8" ht="13.5" thickBot="1" x14ac:dyDescent="0.25">
      <c r="A15" s="5" t="s">
        <v>22</v>
      </c>
      <c r="B15" s="5">
        <v>100</v>
      </c>
      <c r="C15" s="5" t="s">
        <v>22</v>
      </c>
      <c r="D15" s="5">
        <v>100</v>
      </c>
      <c r="E15" s="5" t="s">
        <v>22</v>
      </c>
      <c r="F15" s="5">
        <v>100</v>
      </c>
      <c r="G15" s="5" t="s">
        <v>22</v>
      </c>
      <c r="H15" s="5">
        <v>100</v>
      </c>
    </row>
    <row r="18" spans="1:6" x14ac:dyDescent="0.2">
      <c r="A18" s="10" t="s">
        <v>24</v>
      </c>
      <c r="B18" s="10" t="s">
        <v>25</v>
      </c>
      <c r="D18" s="10" t="s">
        <v>26</v>
      </c>
      <c r="E18" s="10" t="s">
        <v>25</v>
      </c>
    </row>
    <row r="19" spans="1:6" x14ac:dyDescent="0.2">
      <c r="A19">
        <f>COUNTIF('Original data'!$D$2:$D$101,0)</f>
        <v>10</v>
      </c>
      <c r="B19">
        <f>A19/SUM(A$19:A$23)</f>
        <v>0.10526315789473684</v>
      </c>
      <c r="D19">
        <f>COUNTIF('Original data'!$E$2:$E$101,"ONLINE")</f>
        <v>43</v>
      </c>
      <c r="E19">
        <f>D19/SUM(D19:D21)</f>
        <v>0.43</v>
      </c>
      <c r="F19" s="10" t="s">
        <v>27</v>
      </c>
    </row>
    <row r="20" spans="1:6" x14ac:dyDescent="0.2">
      <c r="A20">
        <f>COUNTIF('Original data'!$D$2:$D$101,1)</f>
        <v>29</v>
      </c>
      <c r="B20">
        <f t="shared" ref="B20:B23" si="0">A20/SUM(A$19:A$23)</f>
        <v>0.30526315789473685</v>
      </c>
      <c r="D20">
        <f>COUNTIF('Original data'!$E$2:$E$101,"GROUP")</f>
        <v>30</v>
      </c>
      <c r="F20" s="10" t="s">
        <v>28</v>
      </c>
    </row>
    <row r="21" spans="1:6" x14ac:dyDescent="0.2">
      <c r="A21">
        <f>COUNTIF('Original data'!$D$2:$D$101,2)</f>
        <v>29</v>
      </c>
      <c r="B21">
        <f t="shared" si="0"/>
        <v>0.30526315789473685</v>
      </c>
      <c r="D21">
        <f>COUNTIF('Original data'!$E$2:$E$101,"NONE")</f>
        <v>27</v>
      </c>
      <c r="F21" s="10" t="s">
        <v>29</v>
      </c>
    </row>
    <row r="22" spans="1:6" x14ac:dyDescent="0.2">
      <c r="A22">
        <f>COUNTIF('Original data'!$D$2:$D$101,3)</f>
        <v>19</v>
      </c>
      <c r="B22">
        <f t="shared" si="0"/>
        <v>0.2</v>
      </c>
    </row>
    <row r="23" spans="1:6" x14ac:dyDescent="0.2">
      <c r="A23">
        <f>COUNTIF('Original data'!$D$2:$D$101,4)</f>
        <v>8</v>
      </c>
      <c r="B23">
        <f t="shared" si="0"/>
        <v>8.4210526315789472E-2</v>
      </c>
    </row>
    <row r="24" spans="1:6" x14ac:dyDescent="0.2">
      <c r="A24">
        <f>COUNTIF('Original data'!$D$2:$D$101,5)</f>
        <v>3</v>
      </c>
    </row>
    <row r="25" spans="1:6" x14ac:dyDescent="0.2">
      <c r="A25">
        <f>COUNTIF('Original data'!$D$2:$D$101,6)</f>
        <v>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Original data</vt:lpstr>
      <vt:lpstr>Descriptive statistics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2016-05-20T21:03:16Z</dcterms:created>
  <dcterms:modified xsi:type="dcterms:W3CDTF">2018-01-23T21:24:19Z</dcterms:modified>
</cp:coreProperties>
</file>